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iktor\NERW_PW\NERW_PW_Zad21\Siatki\"/>
    </mc:Choice>
  </mc:AlternateContent>
  <xr:revisionPtr revIDLastSave="0" documentId="8_{4F97C9DC-DC87-402C-8BCF-CC0F60DC8B2C}" xr6:coauthVersionLast="45" xr6:coauthVersionMax="45" xr10:uidLastSave="{00000000-0000-0000-0000-000000000000}"/>
  <bookViews>
    <workbookView xWindow="770" yWindow="900" windowWidth="18220" windowHeight="8930" xr2:uid="{B54A0129-C3DE-4981-A03D-3E076F91E273}"/>
  </bookViews>
  <sheets>
    <sheet name="short EE BSc 8 sem_new_NERW" sheetId="1" r:id="rId1"/>
  </sheets>
  <externalReferences>
    <externalReference r:id="rId2"/>
  </externalReferences>
  <definedNames>
    <definedName name="_xlnm.Print_Area" localSheetId="0">'short EE BSc 8 sem_new_NERW'!$A$1:$Q$81</definedName>
    <definedName name="Załącznik_nr_7" localSheetId="0">#REF!</definedName>
    <definedName name="Załącznik_nr_7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63" i="1" l="1"/>
  <c r="O63" i="1"/>
  <c r="N63" i="1"/>
  <c r="M63" i="1"/>
  <c r="L63" i="1"/>
  <c r="K63" i="1"/>
  <c r="J63" i="1"/>
  <c r="I63" i="1"/>
  <c r="N62" i="1"/>
  <c r="J62" i="1"/>
  <c r="Q61" i="1"/>
  <c r="Q62" i="1" s="1"/>
  <c r="P61" i="1"/>
  <c r="P62" i="1" s="1"/>
  <c r="O61" i="1"/>
  <c r="O62" i="1" s="1"/>
  <c r="N61" i="1"/>
  <c r="M61" i="1"/>
  <c r="M62" i="1" s="1"/>
  <c r="L61" i="1"/>
  <c r="L62" i="1" s="1"/>
  <c r="K61" i="1"/>
  <c r="K62" i="1" s="1"/>
  <c r="J61" i="1"/>
  <c r="H61" i="1"/>
  <c r="G61" i="1"/>
  <c r="F61" i="1"/>
  <c r="E61" i="1"/>
  <c r="D61" i="1"/>
  <c r="A61" i="1" s="1"/>
  <c r="A62" i="1" s="1"/>
  <c r="T40" i="1"/>
  <c r="T23" i="1"/>
  <c r="T9" i="1"/>
</calcChain>
</file>

<file path=xl/sharedStrings.xml><?xml version="1.0" encoding="utf-8"?>
<sst xmlns="http://schemas.openxmlformats.org/spreadsheetml/2006/main" count="118" uniqueCount="115">
  <si>
    <r>
      <t xml:space="preserve">Siatka godzin dla kierunku </t>
    </r>
    <r>
      <rPr>
        <b/>
        <i/>
        <sz val="12"/>
        <rFont val="Arial CE"/>
        <family val="2"/>
        <charset val="238"/>
      </rPr>
      <t>Inżynieria Środowiska</t>
    </r>
  </si>
  <si>
    <t>Załącznik nr 2 do uchwały RW nr .…/2019 z 19.03.2019</t>
  </si>
  <si>
    <t>Specjalność Environmental Engineering</t>
  </si>
  <si>
    <t>Studia stacjonarne I stopnia (inżynierskie)</t>
  </si>
  <si>
    <r>
      <t xml:space="preserve">obowiązuje od roku </t>
    </r>
    <r>
      <rPr>
        <b/>
        <sz val="7"/>
        <rFont val="Arial CE"/>
        <charset val="238"/>
      </rPr>
      <t>2019/2020</t>
    </r>
  </si>
  <si>
    <t>Nazwa</t>
  </si>
  <si>
    <t>Lp</t>
  </si>
  <si>
    <t>Wykaz przedmiotów</t>
  </si>
  <si>
    <t>Liczba godzin</t>
  </si>
  <si>
    <t>Liczba godzin w semestrze</t>
  </si>
  <si>
    <t>bloku</t>
  </si>
  <si>
    <t>W</t>
  </si>
  <si>
    <t>C</t>
  </si>
  <si>
    <t>L</t>
  </si>
  <si>
    <t>K</t>
  </si>
  <si>
    <t>P</t>
  </si>
  <si>
    <t>Pkt.</t>
  </si>
  <si>
    <t>I</t>
  </si>
  <si>
    <t>II</t>
  </si>
  <si>
    <t>III</t>
  </si>
  <si>
    <t>IV</t>
  </si>
  <si>
    <t>V</t>
  </si>
  <si>
    <t>VI</t>
  </si>
  <si>
    <t>VII</t>
  </si>
  <si>
    <t>VIII</t>
  </si>
  <si>
    <t>Physical Education (Sport)</t>
  </si>
  <si>
    <t>przedmioty kształcenia ogólnego</t>
  </si>
  <si>
    <t>Foreign Language</t>
  </si>
  <si>
    <t>HES (Work Environment Protection)</t>
  </si>
  <si>
    <t>HES (Basis of Law and Economy)</t>
  </si>
  <si>
    <t>HES (Economics and Law in Environmental Eng.)</t>
  </si>
  <si>
    <t>Information Technology</t>
  </si>
  <si>
    <t>przedmioty podstawowe</t>
  </si>
  <si>
    <t>Mathematics - Algebra with Geometry</t>
  </si>
  <si>
    <t>Mathematics - Calculus I</t>
  </si>
  <si>
    <t>Mathematics - Calculus II</t>
  </si>
  <si>
    <t>Mathematics - Calculus III</t>
  </si>
  <si>
    <t>Statistics in Environmental Sciences</t>
  </si>
  <si>
    <t>Physics I</t>
  </si>
  <si>
    <t>Physics II</t>
  </si>
  <si>
    <t>Chemistry</t>
  </si>
  <si>
    <t>Biology and Ecology</t>
  </si>
  <si>
    <t>Biology and Ecology (lab)</t>
  </si>
  <si>
    <t>Environment Protection</t>
  </si>
  <si>
    <t>Descriptive Geometry</t>
  </si>
  <si>
    <t>Technical Drawing</t>
  </si>
  <si>
    <t>Surveying</t>
  </si>
  <si>
    <t>Informatics I - AutoCAD</t>
  </si>
  <si>
    <t>Informatics II - MATLAB</t>
  </si>
  <si>
    <t>Thermodynamics</t>
  </si>
  <si>
    <t>Fluid Mechanics</t>
  </si>
  <si>
    <t>Fluid Mechanics (lab)</t>
  </si>
  <si>
    <t>Material Engineering</t>
  </si>
  <si>
    <t>Strength of Materials and Mechanics of Constructions</t>
  </si>
  <si>
    <t>Civil Engineering and Constructions</t>
  </si>
  <si>
    <t>Przedmioty kierunkowe i specjalizacyjne</t>
  </si>
  <si>
    <t>Hydrology</t>
  </si>
  <si>
    <t>Meteorology</t>
  </si>
  <si>
    <t>Soil Protection</t>
  </si>
  <si>
    <t>GIS</t>
  </si>
  <si>
    <t>Fundamentals of Air Pollution</t>
  </si>
  <si>
    <t>Meteorological Measurements and Remote Sensing</t>
  </si>
  <si>
    <t>Energy Systems and Environment</t>
  </si>
  <si>
    <t>Engineering Hydrology and Hydrogeology</t>
  </si>
  <si>
    <t>Integrated Water Resources Management</t>
  </si>
  <si>
    <t>Water Resources Protection</t>
  </si>
  <si>
    <t>Environmental Chemistry</t>
  </si>
  <si>
    <t>Environmental Biology</t>
  </si>
  <si>
    <t>Municipal and Industrial Wastewater Treatment</t>
  </si>
  <si>
    <t>Ventilation and air-conditioning systems</t>
  </si>
  <si>
    <t>Building Heating Systems</t>
  </si>
  <si>
    <t>Solid Waste Management</t>
  </si>
  <si>
    <t>Air Pollution Dispersion Modelling</t>
  </si>
  <si>
    <t>Renewable Energy Systems</t>
  </si>
  <si>
    <t>Environmental Impact Assessment</t>
  </si>
  <si>
    <t>Spatial Planning and Sustainable Development</t>
  </si>
  <si>
    <t>Technical Documentation</t>
  </si>
  <si>
    <t xml:space="preserve">Elective Courses </t>
  </si>
  <si>
    <t>Diploma Seminar</t>
  </si>
  <si>
    <t>BSc Eng Diploma</t>
  </si>
  <si>
    <t>X</t>
  </si>
  <si>
    <t>Internship (before 7th semester)</t>
  </si>
  <si>
    <t xml:space="preserve"> 4 tygodnie</t>
  </si>
  <si>
    <t>Professional internship</t>
  </si>
  <si>
    <t>8 tygodni</t>
  </si>
  <si>
    <t>Sumaryczna liczba godzin zajęć dydaktycznych</t>
  </si>
  <si>
    <t>Liczba godzin zajęć dydaktycznych w tygodniu</t>
  </si>
  <si>
    <t>Liczba punktów w semestrze</t>
  </si>
  <si>
    <t>Semestralna liczba egzaminów</t>
  </si>
  <si>
    <t>przedmioty obieralne</t>
  </si>
  <si>
    <t>Biotechnology</t>
  </si>
  <si>
    <t>1a</t>
  </si>
  <si>
    <t>Ecotoxicology</t>
  </si>
  <si>
    <t>Hydrology of Urban Areas</t>
  </si>
  <si>
    <t>2a</t>
  </si>
  <si>
    <t>Hydrology of Small Drainage Basins</t>
  </si>
  <si>
    <t>Environmental Protection Management in Urban Areas</t>
  </si>
  <si>
    <t>3a</t>
  </si>
  <si>
    <t>Remote Sensing Imagery Processing</t>
  </si>
  <si>
    <t>Energy Audit of Buildings and Industry</t>
  </si>
  <si>
    <t>4a</t>
  </si>
  <si>
    <r>
      <t>Rationalization of Heat</t>
    </r>
    <r>
      <rPr>
        <b/>
        <u/>
        <sz val="8"/>
        <rFont val="Arial CE"/>
        <charset val="238"/>
      </rPr>
      <t xml:space="preserve"> </t>
    </r>
    <r>
      <rPr>
        <sz val="8"/>
        <rFont val="Arial CE"/>
        <charset val="238"/>
      </rPr>
      <t xml:space="preserve">and </t>
    </r>
    <r>
      <rPr>
        <sz val="8"/>
        <rFont val="Arial CE"/>
        <family val="2"/>
        <charset val="238"/>
      </rPr>
      <t>Energy Use</t>
    </r>
  </si>
  <si>
    <t>CAD of Heating,Cooling and Water Supply Systems</t>
  </si>
  <si>
    <t>5a</t>
  </si>
  <si>
    <t>Building Heating Systems II</t>
  </si>
  <si>
    <t>Indoor Environment Engineering I</t>
  </si>
  <si>
    <t>6a</t>
  </si>
  <si>
    <t>Indoor Environment Engineering II</t>
  </si>
  <si>
    <t>Natural Gas Engineering</t>
  </si>
  <si>
    <t>7a</t>
  </si>
  <si>
    <t>Modelling and Simulation of Gas Networks</t>
  </si>
  <si>
    <t>Waste Treatment Engineering</t>
  </si>
  <si>
    <t>8a</t>
  </si>
  <si>
    <t>Waste Recycling and Reuse Technology</t>
  </si>
  <si>
    <t>3 bloki po 2 przedmioty do wyboru na semestrze VI i VII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</si>
</sst>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 CE"/>
      <charset val="238"/>
    </font>
    <font>
      <b/>
      <sz val="12"/>
      <name val="Arial CE"/>
      <family val="2"/>
      <charset val="238"/>
    </font>
    <font>
      <b/>
      <i/>
      <sz val="12"/>
      <name val="Arial CE"/>
      <family val="2"/>
      <charset val="238"/>
    </font>
    <font>
      <sz val="9"/>
      <name val="Arial CE"/>
      <family val="2"/>
      <charset val="238"/>
    </font>
    <font>
      <sz val="7"/>
      <name val="Arial CE"/>
      <family val="2"/>
      <charset val="238"/>
    </font>
    <font>
      <b/>
      <sz val="11"/>
      <name val="Arial CE"/>
      <family val="2"/>
      <charset val="238"/>
    </font>
    <font>
      <sz val="6"/>
      <name val="Arial CE"/>
      <family val="2"/>
      <charset val="238"/>
    </font>
    <font>
      <b/>
      <sz val="7"/>
      <name val="Arial CE"/>
      <charset val="238"/>
    </font>
    <font>
      <b/>
      <sz val="9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sz val="9"/>
      <color rgb="FFFF0000"/>
      <name val="Arial CE"/>
      <family val="2"/>
      <charset val="238"/>
    </font>
    <font>
      <b/>
      <u/>
      <sz val="8"/>
      <name val="Arial CE"/>
      <charset val="238"/>
    </font>
    <font>
      <sz val="8"/>
      <name val="Arial CE"/>
      <charset val="238"/>
    </font>
    <font>
      <i/>
      <sz val="7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0" fontId="5" fillId="0" borderId="0" xfId="0" applyFont="1"/>
    <xf numFmtId="0" fontId="6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0" fontId="8" fillId="0" borderId="1" xfId="0" applyFont="1" applyBorder="1"/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8" fillId="0" borderId="7" xfId="0" applyFont="1" applyBorder="1" applyAlignment="1">
      <alignment wrapText="1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wrapText="1"/>
    </xf>
    <xf numFmtId="0" fontId="10" fillId="0" borderId="14" xfId="0" applyFont="1" applyBorder="1"/>
    <xf numFmtId="0" fontId="10" fillId="0" borderId="15" xfId="0" applyFont="1" applyBorder="1" applyAlignment="1">
      <alignment wrapText="1"/>
    </xf>
    <xf numFmtId="0" fontId="10" fillId="0" borderId="16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textRotation="90" wrapText="1"/>
    </xf>
    <xf numFmtId="0" fontId="10" fillId="0" borderId="19" xfId="0" applyFont="1" applyBorder="1"/>
    <xf numFmtId="0" fontId="10" fillId="0" borderId="20" xfId="0" applyFont="1" applyBorder="1" applyAlignment="1">
      <alignment wrapText="1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/>
    </xf>
    <xf numFmtId="0" fontId="10" fillId="0" borderId="2" xfId="0" applyFont="1" applyBorder="1"/>
    <xf numFmtId="0" fontId="10" fillId="0" borderId="3" xfId="0" applyFont="1" applyBorder="1" applyAlignment="1">
      <alignment wrapText="1"/>
    </xf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textRotation="90"/>
    </xf>
    <xf numFmtId="0" fontId="10" fillId="3" borderId="14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23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11" fillId="0" borderId="0" xfId="0" applyFont="1"/>
    <xf numFmtId="0" fontId="3" fillId="0" borderId="7" xfId="0" applyFont="1" applyBorder="1" applyAlignment="1">
      <alignment horizontal="center" vertical="center" textRotation="90"/>
    </xf>
    <xf numFmtId="0" fontId="10" fillId="0" borderId="8" xfId="0" applyFont="1" applyBorder="1"/>
    <xf numFmtId="0" fontId="10" fillId="0" borderId="9" xfId="0" applyFont="1" applyBorder="1" applyAlignment="1">
      <alignment wrapText="1"/>
    </xf>
    <xf numFmtId="0" fontId="10" fillId="0" borderId="8" xfId="0" applyFont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4" borderId="19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horizontal="center" vertical="center"/>
    </xf>
    <xf numFmtId="0" fontId="10" fillId="4" borderId="20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0" borderId="17" xfId="0" applyFont="1" applyBorder="1" applyAlignment="1">
      <alignment wrapText="1"/>
    </xf>
    <xf numFmtId="0" fontId="10" fillId="0" borderId="24" xfId="0" applyFont="1" applyBorder="1" applyAlignment="1">
      <alignment horizontal="center" wrapText="1"/>
    </xf>
    <xf numFmtId="0" fontId="10" fillId="0" borderId="23" xfId="0" applyFont="1" applyBorder="1" applyAlignment="1">
      <alignment horizontal="center" wrapText="1"/>
    </xf>
    <xf numFmtId="0" fontId="10" fillId="0" borderId="9" xfId="0" applyFont="1" applyBorder="1" applyAlignment="1">
      <alignment vertical="center" wrapText="1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3" fillId="0" borderId="27" xfId="0" applyFont="1" applyBorder="1" applyAlignment="1">
      <alignment vertical="center" wrapText="1"/>
    </xf>
    <xf numFmtId="0" fontId="6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5" xfId="0" applyFont="1" applyBorder="1"/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" fontId="4" fillId="0" borderId="16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3" fillId="0" borderId="24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3" fillId="0" borderId="26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textRotation="90" wrapText="1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right" vertical="center"/>
    </xf>
    <xf numFmtId="0" fontId="10" fillId="0" borderId="15" xfId="0" applyFont="1" applyBorder="1" applyAlignment="1">
      <alignment vertical="center" wrapText="1"/>
    </xf>
    <xf numFmtId="0" fontId="10" fillId="0" borderId="14" xfId="0" applyFont="1" applyBorder="1" applyAlignment="1">
      <alignment vertical="center"/>
    </xf>
    <xf numFmtId="0" fontId="10" fillId="0" borderId="7" xfId="0" applyFont="1" applyBorder="1" applyAlignment="1">
      <alignment horizontal="center" vertical="center" textRotation="90" wrapText="1"/>
    </xf>
    <xf numFmtId="0" fontId="14" fillId="0" borderId="29" xfId="0" applyFont="1" applyBorder="1" applyAlignment="1">
      <alignment vertical="center"/>
    </xf>
    <xf numFmtId="0" fontId="3" fillId="0" borderId="29" xfId="0" applyFont="1" applyBorder="1"/>
    <xf numFmtId="0" fontId="3" fillId="0" borderId="30" xfId="0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Sc_EE_2019_NERW_P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ort EE BSc 8 sem_mod"/>
      <sheetName val="short EE BSc 8 sem_new_NERW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A925D-476F-4F73-AB8F-C2C5C15B43EA}">
  <sheetPr>
    <pageSetUpPr fitToPage="1"/>
  </sheetPr>
  <dimension ref="A1:T81"/>
  <sheetViews>
    <sheetView tabSelected="1" zoomScale="130" zoomScaleNormal="130" workbookViewId="0">
      <pane ySplit="5" topLeftCell="A9" activePane="bottomLeft" state="frozen"/>
      <selection pane="bottomLeft" activeCell="Q2" sqref="Q2"/>
    </sheetView>
  </sheetViews>
  <sheetFormatPr defaultColWidth="9.1796875" defaultRowHeight="11.5" x14ac:dyDescent="0.25"/>
  <cols>
    <col min="1" max="1" width="6" style="2" customWidth="1"/>
    <col min="2" max="2" width="3" style="2" customWidth="1"/>
    <col min="3" max="3" width="37.54296875" style="2" customWidth="1"/>
    <col min="4" max="8" width="3.26953125" style="2" customWidth="1"/>
    <col min="9" max="9" width="3.1796875" style="2" customWidth="1"/>
    <col min="10" max="15" width="3.26953125" style="2" customWidth="1"/>
    <col min="16" max="16" width="3.453125" style="2" customWidth="1"/>
    <col min="17" max="17" width="3.26953125" style="2" customWidth="1"/>
    <col min="18" max="16384" width="9.1796875" style="2"/>
  </cols>
  <sheetData>
    <row r="1" spans="1:20" ht="15.5" x14ac:dyDescent="0.35">
      <c r="A1" s="1" t="s">
        <v>0</v>
      </c>
      <c r="Q1" s="3" t="s">
        <v>1</v>
      </c>
    </row>
    <row r="2" spans="1:20" ht="14" x14ac:dyDescent="0.3">
      <c r="A2" s="4" t="s">
        <v>2</v>
      </c>
      <c r="P2" s="5"/>
      <c r="Q2" s="5"/>
    </row>
    <row r="3" spans="1:20" ht="15" customHeight="1" x14ac:dyDescent="0.25">
      <c r="A3" s="6" t="s">
        <v>3</v>
      </c>
      <c r="Q3" s="3" t="s">
        <v>4</v>
      </c>
    </row>
    <row r="4" spans="1:20" ht="13.5" customHeight="1" x14ac:dyDescent="0.25">
      <c r="A4" s="7" t="s">
        <v>5</v>
      </c>
      <c r="B4" s="8" t="s">
        <v>6</v>
      </c>
      <c r="C4" s="9" t="s">
        <v>7</v>
      </c>
      <c r="D4" s="10" t="s">
        <v>8</v>
      </c>
      <c r="E4" s="11"/>
      <c r="F4" s="11"/>
      <c r="G4" s="11"/>
      <c r="H4" s="11"/>
      <c r="I4" s="12"/>
      <c r="J4" s="13" t="s">
        <v>9</v>
      </c>
      <c r="K4" s="11"/>
      <c r="L4" s="11"/>
      <c r="M4" s="11"/>
      <c r="N4" s="11"/>
      <c r="O4" s="11"/>
      <c r="P4" s="14"/>
      <c r="Q4" s="12"/>
    </row>
    <row r="5" spans="1:20" ht="12.75" customHeight="1" x14ac:dyDescent="0.25">
      <c r="A5" s="15" t="s">
        <v>10</v>
      </c>
      <c r="B5" s="16"/>
      <c r="C5" s="17"/>
      <c r="D5" s="18" t="s">
        <v>11</v>
      </c>
      <c r="E5" s="19" t="s">
        <v>12</v>
      </c>
      <c r="F5" s="19" t="s">
        <v>13</v>
      </c>
      <c r="G5" s="19" t="s">
        <v>14</v>
      </c>
      <c r="H5" s="19" t="s">
        <v>15</v>
      </c>
      <c r="I5" s="20" t="s">
        <v>16</v>
      </c>
      <c r="J5" s="21" t="s">
        <v>17</v>
      </c>
      <c r="K5" s="19" t="s">
        <v>18</v>
      </c>
      <c r="L5" s="19" t="s">
        <v>19</v>
      </c>
      <c r="M5" s="19" t="s">
        <v>20</v>
      </c>
      <c r="N5" s="19" t="s">
        <v>21</v>
      </c>
      <c r="O5" s="19" t="s">
        <v>22</v>
      </c>
      <c r="P5" s="22" t="s">
        <v>23</v>
      </c>
      <c r="Q5" s="23" t="s">
        <v>24</v>
      </c>
    </row>
    <row r="6" spans="1:20" ht="11.25" customHeight="1" x14ac:dyDescent="0.25">
      <c r="A6" s="24"/>
      <c r="B6" s="25">
        <v>1</v>
      </c>
      <c r="C6" s="26" t="s">
        <v>25</v>
      </c>
      <c r="D6" s="27"/>
      <c r="E6" s="28">
        <v>90</v>
      </c>
      <c r="F6" s="28"/>
      <c r="G6" s="28"/>
      <c r="H6" s="28"/>
      <c r="I6" s="29">
        <v>0</v>
      </c>
      <c r="J6" s="27">
        <v>30</v>
      </c>
      <c r="K6" s="28">
        <v>30</v>
      </c>
      <c r="L6" s="28">
        <v>30</v>
      </c>
      <c r="M6" s="28"/>
      <c r="N6" s="28"/>
      <c r="O6" s="28"/>
      <c r="P6" s="30"/>
      <c r="Q6" s="31"/>
    </row>
    <row r="7" spans="1:20" ht="11.25" customHeight="1" x14ac:dyDescent="0.25">
      <c r="A7" s="32" t="s">
        <v>26</v>
      </c>
      <c r="B7" s="33">
        <v>2</v>
      </c>
      <c r="C7" s="34" t="s">
        <v>27</v>
      </c>
      <c r="D7" s="35"/>
      <c r="E7" s="36">
        <v>180</v>
      </c>
      <c r="F7" s="36"/>
      <c r="G7" s="36"/>
      <c r="H7" s="36"/>
      <c r="I7" s="37">
        <v>12</v>
      </c>
      <c r="J7" s="38"/>
      <c r="K7" s="36"/>
      <c r="L7" s="36">
        <v>60</v>
      </c>
      <c r="M7" s="36">
        <v>60</v>
      </c>
      <c r="N7" s="36">
        <v>60</v>
      </c>
      <c r="O7" s="36"/>
      <c r="P7" s="39"/>
      <c r="Q7" s="40"/>
    </row>
    <row r="8" spans="1:20" ht="11.25" customHeight="1" x14ac:dyDescent="0.25">
      <c r="A8" s="41"/>
      <c r="B8" s="25">
        <v>3</v>
      </c>
      <c r="C8" s="26" t="s">
        <v>28</v>
      </c>
      <c r="D8" s="27">
        <v>15</v>
      </c>
      <c r="E8" s="28"/>
      <c r="F8" s="28"/>
      <c r="G8" s="28"/>
      <c r="H8" s="28"/>
      <c r="I8" s="29">
        <v>2</v>
      </c>
      <c r="J8" s="42">
        <v>15</v>
      </c>
      <c r="K8" s="28"/>
      <c r="L8" s="28"/>
      <c r="M8" s="28"/>
      <c r="N8" s="28"/>
      <c r="O8" s="28"/>
      <c r="P8" s="30"/>
      <c r="Q8" s="31"/>
    </row>
    <row r="9" spans="1:20" ht="11.25" customHeight="1" x14ac:dyDescent="0.25">
      <c r="A9" s="41"/>
      <c r="B9" s="25">
        <v>4</v>
      </c>
      <c r="C9" s="26" t="s">
        <v>29</v>
      </c>
      <c r="D9" s="27">
        <v>30</v>
      </c>
      <c r="E9" s="28"/>
      <c r="F9" s="28"/>
      <c r="G9" s="28"/>
      <c r="H9" s="28"/>
      <c r="I9" s="29">
        <v>2</v>
      </c>
      <c r="J9" s="42"/>
      <c r="K9" s="28"/>
      <c r="L9" s="28">
        <v>30</v>
      </c>
      <c r="M9" s="28"/>
      <c r="N9" s="28"/>
      <c r="O9" s="28"/>
      <c r="P9" s="30"/>
      <c r="Q9" s="31"/>
      <c r="T9" s="2">
        <f>SUM(I7:I11)</f>
        <v>22</v>
      </c>
    </row>
    <row r="10" spans="1:20" ht="11.25" customHeight="1" x14ac:dyDescent="0.25">
      <c r="A10" s="41"/>
      <c r="B10" s="25">
        <v>5</v>
      </c>
      <c r="C10" s="26" t="s">
        <v>30</v>
      </c>
      <c r="D10" s="27">
        <v>30</v>
      </c>
      <c r="E10" s="28">
        <v>15</v>
      </c>
      <c r="F10" s="28"/>
      <c r="G10" s="28"/>
      <c r="H10" s="28"/>
      <c r="I10" s="29">
        <v>3</v>
      </c>
      <c r="J10" s="42"/>
      <c r="K10" s="28"/>
      <c r="L10" s="28"/>
      <c r="M10" s="28">
        <v>45</v>
      </c>
      <c r="N10" s="28"/>
      <c r="O10" s="28"/>
      <c r="P10" s="30"/>
      <c r="Q10" s="31"/>
    </row>
    <row r="11" spans="1:20" ht="11.25" customHeight="1" x14ac:dyDescent="0.25">
      <c r="A11" s="41"/>
      <c r="B11" s="25">
        <v>6</v>
      </c>
      <c r="C11" s="26" t="s">
        <v>31</v>
      </c>
      <c r="D11" s="27">
        <v>15</v>
      </c>
      <c r="E11" s="28"/>
      <c r="F11" s="28"/>
      <c r="G11" s="28">
        <v>30</v>
      </c>
      <c r="H11" s="28"/>
      <c r="I11" s="29">
        <v>3</v>
      </c>
      <c r="J11" s="43"/>
      <c r="K11" s="28">
        <v>45</v>
      </c>
      <c r="L11" s="28"/>
      <c r="M11" s="28"/>
      <c r="N11" s="28"/>
      <c r="O11" s="28"/>
      <c r="P11" s="30"/>
      <c r="Q11" s="31"/>
    </row>
    <row r="12" spans="1:20" ht="11.25" customHeight="1" x14ac:dyDescent="0.25">
      <c r="A12" s="44" t="s">
        <v>32</v>
      </c>
      <c r="B12" s="45">
        <v>7</v>
      </c>
      <c r="C12" s="46" t="s">
        <v>33</v>
      </c>
      <c r="D12" s="47">
        <v>30</v>
      </c>
      <c r="E12" s="48">
        <v>30</v>
      </c>
      <c r="F12" s="48"/>
      <c r="G12" s="48"/>
      <c r="H12" s="48"/>
      <c r="I12" s="49">
        <v>6</v>
      </c>
      <c r="J12" s="50">
        <v>60</v>
      </c>
      <c r="K12" s="48"/>
      <c r="L12" s="48"/>
      <c r="M12" s="48"/>
      <c r="N12" s="48"/>
      <c r="O12" s="48"/>
      <c r="P12" s="51"/>
      <c r="Q12" s="52"/>
    </row>
    <row r="13" spans="1:20" ht="11.25" customHeight="1" x14ac:dyDescent="0.25">
      <c r="A13" s="53"/>
      <c r="B13" s="25">
        <v>8</v>
      </c>
      <c r="C13" s="26" t="s">
        <v>34</v>
      </c>
      <c r="D13" s="27">
        <v>30</v>
      </c>
      <c r="E13" s="28">
        <v>30</v>
      </c>
      <c r="F13" s="28"/>
      <c r="G13" s="28"/>
      <c r="H13" s="28"/>
      <c r="I13" s="29">
        <v>6</v>
      </c>
      <c r="J13" s="54">
        <v>60</v>
      </c>
      <c r="K13" s="55"/>
      <c r="L13" s="28"/>
      <c r="M13" s="28"/>
      <c r="N13" s="28"/>
      <c r="O13" s="28"/>
      <c r="P13" s="30"/>
      <c r="Q13" s="31"/>
    </row>
    <row r="14" spans="1:20" ht="11.25" customHeight="1" x14ac:dyDescent="0.25">
      <c r="A14" s="53"/>
      <c r="B14" s="25">
        <v>9</v>
      </c>
      <c r="C14" s="26" t="s">
        <v>35</v>
      </c>
      <c r="D14" s="27">
        <v>30</v>
      </c>
      <c r="E14" s="28">
        <v>30</v>
      </c>
      <c r="F14" s="28"/>
      <c r="G14" s="28"/>
      <c r="H14" s="28"/>
      <c r="I14" s="29">
        <v>6</v>
      </c>
      <c r="J14" s="42"/>
      <c r="K14" s="54">
        <v>60</v>
      </c>
      <c r="L14" s="28"/>
      <c r="M14" s="28"/>
      <c r="N14" s="28"/>
      <c r="O14" s="28"/>
      <c r="P14" s="30"/>
      <c r="Q14" s="31"/>
    </row>
    <row r="15" spans="1:20" ht="11.25" customHeight="1" x14ac:dyDescent="0.25">
      <c r="A15" s="53"/>
      <c r="B15" s="25">
        <v>10</v>
      </c>
      <c r="C15" s="26" t="s">
        <v>36</v>
      </c>
      <c r="D15" s="27">
        <v>15</v>
      </c>
      <c r="E15" s="28">
        <v>15</v>
      </c>
      <c r="F15" s="28"/>
      <c r="G15" s="28"/>
      <c r="H15" s="28"/>
      <c r="I15" s="29">
        <v>3</v>
      </c>
      <c r="J15" s="42"/>
      <c r="K15" s="28"/>
      <c r="L15" s="28">
        <v>30</v>
      </c>
      <c r="M15" s="28"/>
      <c r="N15" s="28"/>
      <c r="O15" s="28"/>
      <c r="P15" s="30"/>
      <c r="Q15" s="31"/>
    </row>
    <row r="16" spans="1:20" ht="11.25" customHeight="1" x14ac:dyDescent="0.25">
      <c r="A16" s="53"/>
      <c r="B16" s="25">
        <v>11</v>
      </c>
      <c r="C16" s="26" t="s">
        <v>37</v>
      </c>
      <c r="D16" s="27">
        <v>15</v>
      </c>
      <c r="E16" s="28">
        <v>15</v>
      </c>
      <c r="F16" s="28"/>
      <c r="G16" s="28"/>
      <c r="H16" s="28"/>
      <c r="I16" s="29">
        <v>3</v>
      </c>
      <c r="J16" s="56"/>
      <c r="K16" s="55"/>
      <c r="L16" s="55">
        <v>30</v>
      </c>
      <c r="M16" s="55"/>
      <c r="N16" s="55"/>
      <c r="O16" s="55"/>
      <c r="P16" s="57"/>
      <c r="Q16" s="31"/>
    </row>
    <row r="17" spans="1:20" ht="11.25" customHeight="1" x14ac:dyDescent="0.25">
      <c r="A17" s="53"/>
      <c r="B17" s="25">
        <v>12</v>
      </c>
      <c r="C17" s="26" t="s">
        <v>38</v>
      </c>
      <c r="D17" s="27">
        <v>30</v>
      </c>
      <c r="E17" s="28">
        <v>30</v>
      </c>
      <c r="F17" s="28"/>
      <c r="G17" s="28"/>
      <c r="H17" s="28"/>
      <c r="I17" s="29">
        <v>6</v>
      </c>
      <c r="J17" s="54">
        <v>60</v>
      </c>
      <c r="K17" s="28"/>
      <c r="L17" s="28"/>
      <c r="M17" s="28"/>
      <c r="N17" s="28"/>
      <c r="O17" s="28"/>
      <c r="P17" s="30"/>
      <c r="Q17" s="31"/>
    </row>
    <row r="18" spans="1:20" ht="11.25" customHeight="1" x14ac:dyDescent="0.25">
      <c r="A18" s="53"/>
      <c r="B18" s="25">
        <v>13</v>
      </c>
      <c r="C18" s="26" t="s">
        <v>39</v>
      </c>
      <c r="D18" s="27">
        <v>15</v>
      </c>
      <c r="E18" s="28"/>
      <c r="F18" s="28">
        <v>30</v>
      </c>
      <c r="G18" s="28"/>
      <c r="H18" s="28"/>
      <c r="I18" s="29">
        <v>5</v>
      </c>
      <c r="J18" s="42"/>
      <c r="K18" s="55">
        <v>45</v>
      </c>
      <c r="L18" s="28"/>
      <c r="M18" s="28"/>
      <c r="N18" s="28"/>
      <c r="O18" s="28"/>
      <c r="P18" s="30"/>
      <c r="Q18" s="31"/>
    </row>
    <row r="19" spans="1:20" ht="11.25" customHeight="1" x14ac:dyDescent="0.25">
      <c r="A19" s="53"/>
      <c r="B19" s="25">
        <v>14</v>
      </c>
      <c r="C19" s="26" t="s">
        <v>40</v>
      </c>
      <c r="D19" s="27">
        <v>30</v>
      </c>
      <c r="E19" s="28">
        <v>15</v>
      </c>
      <c r="F19" s="28">
        <v>30</v>
      </c>
      <c r="G19" s="28"/>
      <c r="H19" s="28"/>
      <c r="I19" s="29">
        <v>6</v>
      </c>
      <c r="J19" s="42"/>
      <c r="K19" s="54">
        <v>75</v>
      </c>
      <c r="L19" s="55"/>
      <c r="M19" s="28"/>
      <c r="N19" s="28"/>
      <c r="O19" s="28"/>
      <c r="P19" s="30"/>
      <c r="Q19" s="31"/>
    </row>
    <row r="20" spans="1:20" ht="11.25" customHeight="1" x14ac:dyDescent="0.25">
      <c r="A20" s="53"/>
      <c r="B20" s="25">
        <v>15</v>
      </c>
      <c r="C20" s="26" t="s">
        <v>41</v>
      </c>
      <c r="D20" s="27">
        <v>30</v>
      </c>
      <c r="E20" s="28"/>
      <c r="F20" s="28"/>
      <c r="G20" s="28"/>
      <c r="H20" s="28"/>
      <c r="I20" s="29">
        <v>3</v>
      </c>
      <c r="J20" s="56"/>
      <c r="K20" s="54">
        <v>30</v>
      </c>
      <c r="L20" s="28"/>
      <c r="M20" s="28"/>
      <c r="N20" s="28"/>
      <c r="O20" s="28"/>
      <c r="P20" s="30"/>
      <c r="Q20" s="31"/>
    </row>
    <row r="21" spans="1:20" ht="11.25" customHeight="1" x14ac:dyDescent="0.25">
      <c r="A21" s="53"/>
      <c r="B21" s="25">
        <v>16</v>
      </c>
      <c r="C21" s="26" t="s">
        <v>42</v>
      </c>
      <c r="D21" s="27"/>
      <c r="E21" s="28"/>
      <c r="F21" s="28">
        <v>30</v>
      </c>
      <c r="G21" s="28"/>
      <c r="H21" s="28"/>
      <c r="I21" s="29">
        <v>3</v>
      </c>
      <c r="J21" s="56"/>
      <c r="K21" s="55"/>
      <c r="L21" s="28">
        <v>30</v>
      </c>
      <c r="M21" s="28"/>
      <c r="N21" s="28"/>
      <c r="O21" s="28"/>
      <c r="P21" s="30"/>
      <c r="Q21" s="31"/>
    </row>
    <row r="22" spans="1:20" ht="11.25" customHeight="1" x14ac:dyDescent="0.25">
      <c r="A22" s="53"/>
      <c r="B22" s="25">
        <v>17</v>
      </c>
      <c r="C22" s="26" t="s">
        <v>43</v>
      </c>
      <c r="D22" s="27">
        <v>30</v>
      </c>
      <c r="E22" s="28"/>
      <c r="F22" s="28"/>
      <c r="G22" s="28"/>
      <c r="H22" s="28"/>
      <c r="I22" s="29">
        <v>3</v>
      </c>
      <c r="J22" s="42">
        <v>30</v>
      </c>
      <c r="K22" s="28"/>
      <c r="L22" s="28"/>
      <c r="M22" s="55"/>
      <c r="N22" s="28"/>
      <c r="O22" s="28"/>
      <c r="P22" s="30"/>
      <c r="Q22" s="31"/>
    </row>
    <row r="23" spans="1:20" ht="11.25" customHeight="1" x14ac:dyDescent="0.25">
      <c r="A23" s="53"/>
      <c r="B23" s="25">
        <v>18</v>
      </c>
      <c r="C23" s="26" t="s">
        <v>44</v>
      </c>
      <c r="D23" s="27">
        <v>15</v>
      </c>
      <c r="E23" s="28"/>
      <c r="F23" s="28"/>
      <c r="G23" s="28"/>
      <c r="H23" s="28">
        <v>15</v>
      </c>
      <c r="I23" s="29">
        <v>3</v>
      </c>
      <c r="J23" s="56">
        <v>30</v>
      </c>
      <c r="K23" s="28"/>
      <c r="L23" s="28"/>
      <c r="M23" s="28"/>
      <c r="N23" s="28"/>
      <c r="O23" s="28"/>
      <c r="P23" s="30"/>
      <c r="Q23" s="31"/>
      <c r="R23" s="58"/>
      <c r="S23" s="58"/>
      <c r="T23" s="2">
        <f>SUM(I12:I33)</f>
        <v>84</v>
      </c>
    </row>
    <row r="24" spans="1:20" ht="11.25" customHeight="1" x14ac:dyDescent="0.25">
      <c r="A24" s="53"/>
      <c r="B24" s="25">
        <v>19</v>
      </c>
      <c r="C24" s="26" t="s">
        <v>45</v>
      </c>
      <c r="D24" s="27"/>
      <c r="E24" s="28"/>
      <c r="F24" s="28"/>
      <c r="G24" s="28"/>
      <c r="H24" s="28">
        <v>15</v>
      </c>
      <c r="I24" s="29">
        <v>2</v>
      </c>
      <c r="J24" s="56">
        <v>15</v>
      </c>
      <c r="K24" s="28"/>
      <c r="L24" s="28"/>
      <c r="M24" s="28"/>
      <c r="N24" s="28"/>
      <c r="O24" s="28"/>
      <c r="P24" s="30"/>
      <c r="Q24" s="31"/>
      <c r="R24" s="58"/>
      <c r="S24" s="58"/>
    </row>
    <row r="25" spans="1:20" ht="11.25" customHeight="1" x14ac:dyDescent="0.25">
      <c r="A25" s="53"/>
      <c r="B25" s="25">
        <v>20</v>
      </c>
      <c r="C25" s="26" t="s">
        <v>46</v>
      </c>
      <c r="D25" s="27">
        <v>15</v>
      </c>
      <c r="E25" s="28">
        <v>15</v>
      </c>
      <c r="F25" s="28"/>
      <c r="G25" s="28"/>
      <c r="H25" s="28"/>
      <c r="I25" s="29">
        <v>2</v>
      </c>
      <c r="J25" s="56">
        <v>30</v>
      </c>
      <c r="K25" s="28"/>
      <c r="L25" s="28"/>
      <c r="M25" s="28"/>
      <c r="N25" s="28"/>
      <c r="O25" s="28"/>
      <c r="P25" s="30"/>
      <c r="Q25" s="31"/>
      <c r="R25" s="58"/>
      <c r="S25" s="58"/>
    </row>
    <row r="26" spans="1:20" ht="11.25" customHeight="1" x14ac:dyDescent="0.25">
      <c r="A26" s="53"/>
      <c r="B26" s="25">
        <v>21</v>
      </c>
      <c r="C26" s="26" t="s">
        <v>47</v>
      </c>
      <c r="D26" s="27">
        <v>15</v>
      </c>
      <c r="E26" s="28"/>
      <c r="F26" s="28"/>
      <c r="G26" s="28">
        <v>30</v>
      </c>
      <c r="H26" s="28"/>
      <c r="I26" s="29">
        <v>3</v>
      </c>
      <c r="J26" s="42"/>
      <c r="K26" s="28"/>
      <c r="L26" s="28">
        <v>45</v>
      </c>
      <c r="M26" s="28"/>
      <c r="N26" s="28"/>
      <c r="O26" s="28"/>
      <c r="P26" s="30"/>
      <c r="Q26" s="31"/>
    </row>
    <row r="27" spans="1:20" ht="11.25" customHeight="1" x14ac:dyDescent="0.25">
      <c r="A27" s="53"/>
      <c r="B27" s="25">
        <v>22</v>
      </c>
      <c r="C27" s="26" t="s">
        <v>48</v>
      </c>
      <c r="D27" s="27"/>
      <c r="E27" s="28"/>
      <c r="F27" s="28"/>
      <c r="G27" s="28">
        <v>30</v>
      </c>
      <c r="H27" s="28"/>
      <c r="I27" s="29">
        <v>3</v>
      </c>
      <c r="J27" s="42"/>
      <c r="K27" s="28"/>
      <c r="L27" s="55"/>
      <c r="M27" s="28">
        <v>30</v>
      </c>
      <c r="N27" s="28"/>
      <c r="O27" s="28"/>
      <c r="P27" s="30"/>
      <c r="Q27" s="31"/>
    </row>
    <row r="28" spans="1:20" ht="11.25" customHeight="1" x14ac:dyDescent="0.25">
      <c r="A28" s="53"/>
      <c r="B28" s="25">
        <v>23</v>
      </c>
      <c r="C28" s="26" t="s">
        <v>49</v>
      </c>
      <c r="D28" s="27">
        <v>30</v>
      </c>
      <c r="E28" s="28">
        <v>15</v>
      </c>
      <c r="F28" s="28"/>
      <c r="G28" s="28"/>
      <c r="H28" s="28"/>
      <c r="I28" s="29">
        <v>4</v>
      </c>
      <c r="J28" s="42"/>
      <c r="K28" s="28"/>
      <c r="L28" s="54">
        <v>45</v>
      </c>
      <c r="M28" s="28"/>
      <c r="N28" s="28"/>
      <c r="O28" s="28"/>
      <c r="P28" s="30"/>
      <c r="Q28" s="31"/>
    </row>
    <row r="29" spans="1:20" ht="11.25" customHeight="1" x14ac:dyDescent="0.25">
      <c r="A29" s="53"/>
      <c r="B29" s="25">
        <v>24</v>
      </c>
      <c r="C29" s="26" t="s">
        <v>50</v>
      </c>
      <c r="D29" s="27">
        <v>30</v>
      </c>
      <c r="E29" s="28">
        <v>15</v>
      </c>
      <c r="F29" s="28"/>
      <c r="G29" s="28"/>
      <c r="H29" s="28"/>
      <c r="I29" s="29">
        <v>4</v>
      </c>
      <c r="J29" s="42"/>
      <c r="K29" s="28"/>
      <c r="L29" s="54">
        <v>45</v>
      </c>
      <c r="M29" s="28"/>
      <c r="N29" s="28"/>
      <c r="O29" s="28"/>
      <c r="P29" s="30"/>
      <c r="Q29" s="31"/>
    </row>
    <row r="30" spans="1:20" ht="11.25" customHeight="1" x14ac:dyDescent="0.25">
      <c r="A30" s="53"/>
      <c r="B30" s="25">
        <v>25</v>
      </c>
      <c r="C30" s="26" t="s">
        <v>51</v>
      </c>
      <c r="D30" s="27"/>
      <c r="E30" s="28"/>
      <c r="F30" s="28">
        <v>30</v>
      </c>
      <c r="G30" s="28"/>
      <c r="H30" s="28"/>
      <c r="I30" s="29">
        <v>2</v>
      </c>
      <c r="J30" s="42"/>
      <c r="K30" s="28"/>
      <c r="L30" s="55"/>
      <c r="M30" s="28">
        <v>30</v>
      </c>
      <c r="N30" s="28"/>
      <c r="O30" s="28"/>
      <c r="P30" s="30"/>
      <c r="Q30" s="31"/>
    </row>
    <row r="31" spans="1:20" ht="11.25" customHeight="1" x14ac:dyDescent="0.25">
      <c r="A31" s="53"/>
      <c r="B31" s="25">
        <v>26</v>
      </c>
      <c r="C31" s="26" t="s">
        <v>52</v>
      </c>
      <c r="D31" s="27">
        <v>15</v>
      </c>
      <c r="E31" s="28"/>
      <c r="F31" s="28"/>
      <c r="G31" s="28"/>
      <c r="H31" s="28">
        <v>30</v>
      </c>
      <c r="I31" s="29">
        <v>3</v>
      </c>
      <c r="J31" s="42"/>
      <c r="K31" s="28">
        <v>45</v>
      </c>
      <c r="L31" s="28"/>
      <c r="M31" s="28"/>
      <c r="N31" s="28"/>
      <c r="O31" s="28"/>
      <c r="P31" s="30"/>
      <c r="Q31" s="31"/>
    </row>
    <row r="32" spans="1:20" ht="11.25" customHeight="1" x14ac:dyDescent="0.25">
      <c r="A32" s="53"/>
      <c r="B32" s="25">
        <v>27</v>
      </c>
      <c r="C32" s="26" t="s">
        <v>53</v>
      </c>
      <c r="D32" s="27">
        <v>30</v>
      </c>
      <c r="E32" s="28">
        <v>15</v>
      </c>
      <c r="F32" s="28">
        <v>15</v>
      </c>
      <c r="G32" s="28"/>
      <c r="H32" s="28"/>
      <c r="I32" s="29">
        <v>4</v>
      </c>
      <c r="J32" s="42"/>
      <c r="K32" s="54">
        <v>60</v>
      </c>
      <c r="L32" s="55"/>
      <c r="M32" s="28"/>
      <c r="N32" s="28"/>
      <c r="O32" s="28"/>
      <c r="P32" s="30"/>
      <c r="Q32" s="31"/>
    </row>
    <row r="33" spans="1:20" ht="11.25" customHeight="1" x14ac:dyDescent="0.25">
      <c r="A33" s="59"/>
      <c r="B33" s="60">
        <v>28</v>
      </c>
      <c r="C33" s="61" t="s">
        <v>54</v>
      </c>
      <c r="D33" s="43">
        <v>30</v>
      </c>
      <c r="E33" s="62"/>
      <c r="F33" s="62"/>
      <c r="G33" s="62"/>
      <c r="H33" s="62">
        <v>15</v>
      </c>
      <c r="I33" s="63">
        <v>4</v>
      </c>
      <c r="J33" s="64"/>
      <c r="K33" s="62"/>
      <c r="L33" s="65">
        <v>45</v>
      </c>
      <c r="M33" s="62"/>
      <c r="N33" s="62"/>
      <c r="O33" s="62"/>
      <c r="P33" s="66"/>
      <c r="Q33" s="67"/>
    </row>
    <row r="34" spans="1:20" ht="11.25" customHeight="1" x14ac:dyDescent="0.25">
      <c r="A34" s="53" t="s">
        <v>55</v>
      </c>
      <c r="B34" s="33">
        <v>29</v>
      </c>
      <c r="C34" s="34" t="s">
        <v>56</v>
      </c>
      <c r="D34" s="35">
        <v>30</v>
      </c>
      <c r="E34" s="36"/>
      <c r="F34" s="36"/>
      <c r="G34" s="36"/>
      <c r="H34" s="36">
        <v>15</v>
      </c>
      <c r="I34" s="37">
        <v>5</v>
      </c>
      <c r="J34" s="38"/>
      <c r="K34" s="36"/>
      <c r="L34" s="68"/>
      <c r="M34" s="69">
        <v>45</v>
      </c>
      <c r="N34" s="36"/>
      <c r="O34" s="36"/>
      <c r="P34" s="39"/>
      <c r="Q34" s="40"/>
    </row>
    <row r="35" spans="1:20" ht="11.25" customHeight="1" x14ac:dyDescent="0.25">
      <c r="A35" s="53"/>
      <c r="B35" s="25">
        <v>30</v>
      </c>
      <c r="C35" s="26" t="s">
        <v>57</v>
      </c>
      <c r="D35" s="27">
        <v>30</v>
      </c>
      <c r="E35" s="28"/>
      <c r="F35" s="28"/>
      <c r="G35" s="28"/>
      <c r="H35" s="28">
        <v>15</v>
      </c>
      <c r="I35" s="29">
        <v>5</v>
      </c>
      <c r="J35" s="42"/>
      <c r="K35" s="28"/>
      <c r="L35" s="55"/>
      <c r="M35" s="54">
        <v>45</v>
      </c>
      <c r="N35" s="28"/>
      <c r="O35" s="28"/>
      <c r="P35" s="30"/>
      <c r="Q35" s="31"/>
    </row>
    <row r="36" spans="1:20" ht="11.25" customHeight="1" x14ac:dyDescent="0.25">
      <c r="A36" s="53"/>
      <c r="B36" s="25">
        <v>31</v>
      </c>
      <c r="C36" s="26" t="s">
        <v>58</v>
      </c>
      <c r="D36" s="27">
        <v>15</v>
      </c>
      <c r="E36" s="28"/>
      <c r="F36" s="28">
        <v>30</v>
      </c>
      <c r="G36" s="28"/>
      <c r="H36" s="28"/>
      <c r="I36" s="29">
        <v>5</v>
      </c>
      <c r="J36" s="42"/>
      <c r="K36" s="28"/>
      <c r="L36" s="28"/>
      <c r="M36" s="54">
        <v>45</v>
      </c>
      <c r="N36" s="28"/>
      <c r="O36" s="28"/>
      <c r="P36" s="30"/>
      <c r="Q36" s="31"/>
    </row>
    <row r="37" spans="1:20" ht="11.25" customHeight="1" x14ac:dyDescent="0.25">
      <c r="A37" s="53"/>
      <c r="B37" s="33">
        <v>32</v>
      </c>
      <c r="C37" s="34" t="s">
        <v>59</v>
      </c>
      <c r="D37" s="35">
        <v>15</v>
      </c>
      <c r="E37" s="36"/>
      <c r="F37" s="36"/>
      <c r="G37" s="36">
        <v>30</v>
      </c>
      <c r="H37" s="36"/>
      <c r="I37" s="37">
        <v>3</v>
      </c>
      <c r="J37" s="70"/>
      <c r="K37" s="68"/>
      <c r="L37" s="68"/>
      <c r="M37" s="36">
        <v>45</v>
      </c>
      <c r="N37" s="68"/>
      <c r="O37" s="68"/>
      <c r="P37" s="71"/>
      <c r="Q37" s="40"/>
    </row>
    <row r="38" spans="1:20" ht="11.25" customHeight="1" x14ac:dyDescent="0.25">
      <c r="A38" s="53"/>
      <c r="B38" s="25">
        <v>33</v>
      </c>
      <c r="C38" s="26" t="s">
        <v>60</v>
      </c>
      <c r="D38" s="27">
        <v>30</v>
      </c>
      <c r="E38" s="28"/>
      <c r="F38" s="28"/>
      <c r="G38" s="28"/>
      <c r="H38" s="28">
        <v>15</v>
      </c>
      <c r="I38" s="29">
        <v>4</v>
      </c>
      <c r="J38" s="56"/>
      <c r="K38" s="55"/>
      <c r="L38" s="55"/>
      <c r="M38" s="55"/>
      <c r="N38" s="54">
        <v>45</v>
      </c>
      <c r="O38" s="55"/>
      <c r="P38" s="57"/>
      <c r="Q38" s="31"/>
    </row>
    <row r="39" spans="1:20" ht="11.25" customHeight="1" x14ac:dyDescent="0.25">
      <c r="A39" s="53"/>
      <c r="B39" s="25">
        <v>34</v>
      </c>
      <c r="C39" s="26" t="s">
        <v>61</v>
      </c>
      <c r="D39" s="27">
        <v>15</v>
      </c>
      <c r="E39" s="28"/>
      <c r="F39" s="28">
        <v>15</v>
      </c>
      <c r="G39" s="28"/>
      <c r="H39" s="28"/>
      <c r="I39" s="29">
        <v>3</v>
      </c>
      <c r="J39" s="56"/>
      <c r="K39" s="55"/>
      <c r="L39" s="55"/>
      <c r="M39" s="55"/>
      <c r="N39" s="28"/>
      <c r="O39" s="55">
        <v>30</v>
      </c>
      <c r="P39" s="57"/>
      <c r="Q39" s="31"/>
    </row>
    <row r="40" spans="1:20" ht="11.25" customHeight="1" x14ac:dyDescent="0.25">
      <c r="A40" s="53"/>
      <c r="B40" s="25">
        <v>35</v>
      </c>
      <c r="C40" s="26" t="s">
        <v>62</v>
      </c>
      <c r="D40" s="27">
        <v>30</v>
      </c>
      <c r="E40" s="28"/>
      <c r="F40" s="28"/>
      <c r="G40" s="28"/>
      <c r="H40" s="28">
        <v>15</v>
      </c>
      <c r="I40" s="29">
        <v>4</v>
      </c>
      <c r="J40" s="56"/>
      <c r="K40" s="55"/>
      <c r="L40" s="55"/>
      <c r="M40" s="55"/>
      <c r="N40" s="54">
        <v>45</v>
      </c>
      <c r="O40" s="55"/>
      <c r="P40" s="57"/>
      <c r="Q40" s="31"/>
      <c r="T40" s="2">
        <f>SUM(I34:I60)</f>
        <v>134</v>
      </c>
    </row>
    <row r="41" spans="1:20" ht="11.25" customHeight="1" x14ac:dyDescent="0.25">
      <c r="A41" s="53"/>
      <c r="B41" s="25">
        <v>36</v>
      </c>
      <c r="C41" s="26" t="s">
        <v>63</v>
      </c>
      <c r="D41" s="27">
        <v>30</v>
      </c>
      <c r="E41" s="28"/>
      <c r="F41" s="28"/>
      <c r="G41" s="28"/>
      <c r="H41" s="28">
        <v>15</v>
      </c>
      <c r="I41" s="29">
        <v>4</v>
      </c>
      <c r="J41" s="56"/>
      <c r="K41" s="55"/>
      <c r="L41" s="55"/>
      <c r="M41" s="55"/>
      <c r="N41" s="54">
        <v>45</v>
      </c>
      <c r="O41" s="55"/>
      <c r="P41" s="57"/>
      <c r="Q41" s="31"/>
    </row>
    <row r="42" spans="1:20" ht="11.25" customHeight="1" x14ac:dyDescent="0.25">
      <c r="A42" s="53"/>
      <c r="B42" s="25">
        <v>37</v>
      </c>
      <c r="C42" s="26" t="s">
        <v>64</v>
      </c>
      <c r="D42" s="27">
        <v>15</v>
      </c>
      <c r="E42" s="28"/>
      <c r="F42" s="28"/>
      <c r="G42" s="28"/>
      <c r="H42" s="28">
        <v>30</v>
      </c>
      <c r="I42" s="29">
        <v>5</v>
      </c>
      <c r="J42" s="56"/>
      <c r="K42" s="55"/>
      <c r="L42" s="55"/>
      <c r="M42" s="55"/>
      <c r="N42" s="55"/>
      <c r="O42" s="54">
        <v>45</v>
      </c>
      <c r="P42" s="28"/>
      <c r="Q42" s="31"/>
    </row>
    <row r="43" spans="1:20" ht="11.25" customHeight="1" x14ac:dyDescent="0.25">
      <c r="A43" s="53"/>
      <c r="B43" s="25">
        <v>38</v>
      </c>
      <c r="C43" s="26" t="s">
        <v>65</v>
      </c>
      <c r="D43" s="27">
        <v>30</v>
      </c>
      <c r="E43" s="28">
        <v>15</v>
      </c>
      <c r="F43" s="28"/>
      <c r="G43" s="28"/>
      <c r="H43" s="28">
        <v>15</v>
      </c>
      <c r="I43" s="29">
        <v>5</v>
      </c>
      <c r="J43" s="56"/>
      <c r="K43" s="55"/>
      <c r="L43" s="55"/>
      <c r="M43" s="55"/>
      <c r="N43" s="55"/>
      <c r="O43" s="54">
        <v>60</v>
      </c>
      <c r="P43" s="57"/>
      <c r="Q43" s="31"/>
    </row>
    <row r="44" spans="1:20" ht="11.25" customHeight="1" x14ac:dyDescent="0.25">
      <c r="A44" s="53"/>
      <c r="B44" s="25">
        <v>39</v>
      </c>
      <c r="C44" s="26" t="s">
        <v>66</v>
      </c>
      <c r="D44" s="27">
        <v>15</v>
      </c>
      <c r="E44" s="28"/>
      <c r="F44" s="28">
        <v>30</v>
      </c>
      <c r="G44" s="28"/>
      <c r="H44" s="28"/>
      <c r="I44" s="29">
        <v>4</v>
      </c>
      <c r="J44" s="56"/>
      <c r="K44" s="55"/>
      <c r="L44" s="55"/>
      <c r="M44" s="55"/>
      <c r="N44" s="55">
        <v>45</v>
      </c>
      <c r="O44" s="55"/>
      <c r="P44" s="57"/>
      <c r="Q44" s="31"/>
    </row>
    <row r="45" spans="1:20" ht="11.25" customHeight="1" x14ac:dyDescent="0.25">
      <c r="A45" s="53"/>
      <c r="B45" s="25">
        <v>40</v>
      </c>
      <c r="C45" s="26" t="s">
        <v>67</v>
      </c>
      <c r="D45" s="27">
        <v>15</v>
      </c>
      <c r="E45" s="28"/>
      <c r="F45" s="28">
        <v>30</v>
      </c>
      <c r="G45" s="28"/>
      <c r="H45" s="28"/>
      <c r="I45" s="29">
        <v>4</v>
      </c>
      <c r="J45" s="56"/>
      <c r="K45" s="55"/>
      <c r="L45" s="55"/>
      <c r="M45" s="55"/>
      <c r="N45" s="55">
        <v>45</v>
      </c>
      <c r="O45" s="55"/>
      <c r="P45" s="57"/>
      <c r="Q45" s="31"/>
    </row>
    <row r="46" spans="1:20" ht="11.25" customHeight="1" x14ac:dyDescent="0.25">
      <c r="A46" s="53"/>
      <c r="B46" s="25">
        <v>41</v>
      </c>
      <c r="C46" s="26" t="s">
        <v>68</v>
      </c>
      <c r="D46" s="27">
        <v>15</v>
      </c>
      <c r="E46" s="28"/>
      <c r="F46" s="28">
        <v>30</v>
      </c>
      <c r="G46" s="28"/>
      <c r="H46" s="28"/>
      <c r="I46" s="29">
        <v>4</v>
      </c>
      <c r="J46" s="56"/>
      <c r="K46" s="55"/>
      <c r="L46" s="55"/>
      <c r="M46" s="55"/>
      <c r="N46" s="55"/>
      <c r="O46" s="55">
        <v>45</v>
      </c>
      <c r="P46" s="57"/>
      <c r="Q46" s="31"/>
    </row>
    <row r="47" spans="1:20" ht="11.25" customHeight="1" x14ac:dyDescent="0.25">
      <c r="A47" s="53"/>
      <c r="B47" s="25">
        <v>42</v>
      </c>
      <c r="C47" s="26" t="s">
        <v>69</v>
      </c>
      <c r="D47" s="27">
        <v>30</v>
      </c>
      <c r="E47" s="28"/>
      <c r="F47" s="28"/>
      <c r="G47" s="28"/>
      <c r="H47" s="28">
        <v>15</v>
      </c>
      <c r="I47" s="29">
        <v>3</v>
      </c>
      <c r="J47" s="42"/>
      <c r="K47" s="28"/>
      <c r="L47" s="28"/>
      <c r="M47" s="28"/>
      <c r="N47" s="28">
        <v>45</v>
      </c>
      <c r="O47" s="28"/>
      <c r="P47" s="30"/>
      <c r="Q47" s="31"/>
    </row>
    <row r="48" spans="1:20" ht="11.25" customHeight="1" x14ac:dyDescent="0.25">
      <c r="A48" s="53"/>
      <c r="B48" s="25">
        <v>43</v>
      </c>
      <c r="C48" s="26" t="s">
        <v>70</v>
      </c>
      <c r="D48" s="27">
        <v>30</v>
      </c>
      <c r="E48" s="28"/>
      <c r="F48" s="28"/>
      <c r="G48" s="28"/>
      <c r="H48" s="28">
        <v>15</v>
      </c>
      <c r="I48" s="29">
        <v>4</v>
      </c>
      <c r="J48" s="42"/>
      <c r="K48" s="28"/>
      <c r="L48" s="28"/>
      <c r="M48" s="28"/>
      <c r="N48" s="28"/>
      <c r="O48" s="28">
        <v>45</v>
      </c>
      <c r="P48" s="30"/>
      <c r="Q48" s="31"/>
    </row>
    <row r="49" spans="1:17" ht="11.25" customHeight="1" x14ac:dyDescent="0.25">
      <c r="A49" s="53"/>
      <c r="B49" s="25">
        <v>44</v>
      </c>
      <c r="C49" s="26" t="s">
        <v>71</v>
      </c>
      <c r="D49" s="27">
        <v>30</v>
      </c>
      <c r="E49" s="28"/>
      <c r="F49" s="28"/>
      <c r="G49" s="28"/>
      <c r="H49" s="28">
        <v>15</v>
      </c>
      <c r="I49" s="29">
        <v>3</v>
      </c>
      <c r="J49" s="56"/>
      <c r="K49" s="55"/>
      <c r="L49" s="55"/>
      <c r="M49" s="55"/>
      <c r="N49" s="55">
        <v>45</v>
      </c>
      <c r="O49" s="55"/>
      <c r="P49" s="57"/>
      <c r="Q49" s="31"/>
    </row>
    <row r="50" spans="1:17" ht="11.25" customHeight="1" x14ac:dyDescent="0.25">
      <c r="A50" s="53"/>
      <c r="B50" s="25">
        <v>45</v>
      </c>
      <c r="C50" s="26" t="s">
        <v>72</v>
      </c>
      <c r="D50" s="27">
        <v>15</v>
      </c>
      <c r="E50" s="28"/>
      <c r="F50" s="28"/>
      <c r="G50" s="28">
        <v>30</v>
      </c>
      <c r="H50" s="28"/>
      <c r="I50" s="29">
        <v>4</v>
      </c>
      <c r="J50" s="56"/>
      <c r="K50" s="55"/>
      <c r="L50" s="55"/>
      <c r="M50" s="55"/>
      <c r="N50" s="55"/>
      <c r="O50" s="30"/>
      <c r="P50" s="72">
        <v>45</v>
      </c>
      <c r="Q50" s="31"/>
    </row>
    <row r="51" spans="1:17" ht="11.25" customHeight="1" x14ac:dyDescent="0.25">
      <c r="A51" s="53"/>
      <c r="B51" s="25">
        <v>46</v>
      </c>
      <c r="C51" s="26" t="s">
        <v>73</v>
      </c>
      <c r="D51" s="27">
        <v>30</v>
      </c>
      <c r="E51" s="28"/>
      <c r="F51" s="28"/>
      <c r="G51" s="28"/>
      <c r="H51" s="28">
        <v>15</v>
      </c>
      <c r="I51" s="29">
        <v>4</v>
      </c>
      <c r="J51" s="56"/>
      <c r="K51" s="55"/>
      <c r="L51" s="55"/>
      <c r="M51" s="55"/>
      <c r="N51" s="55"/>
      <c r="O51" s="28"/>
      <c r="P51" s="57">
        <v>45</v>
      </c>
      <c r="Q51" s="31"/>
    </row>
    <row r="52" spans="1:17" ht="11.25" customHeight="1" x14ac:dyDescent="0.25">
      <c r="A52" s="53"/>
      <c r="B52" s="25">
        <v>47</v>
      </c>
      <c r="C52" s="26" t="s">
        <v>74</v>
      </c>
      <c r="D52" s="27">
        <v>30</v>
      </c>
      <c r="E52" s="28"/>
      <c r="F52" s="28"/>
      <c r="G52" s="28"/>
      <c r="H52" s="28">
        <v>15</v>
      </c>
      <c r="I52" s="29">
        <v>4</v>
      </c>
      <c r="J52" s="56"/>
      <c r="K52" s="55"/>
      <c r="L52" s="55"/>
      <c r="M52" s="55"/>
      <c r="N52" s="55"/>
      <c r="O52" s="55"/>
      <c r="P52" s="72">
        <v>45</v>
      </c>
      <c r="Q52" s="31"/>
    </row>
    <row r="53" spans="1:17" ht="11.25" customHeight="1" x14ac:dyDescent="0.25">
      <c r="A53" s="53"/>
      <c r="B53" s="25">
        <v>48</v>
      </c>
      <c r="C53" s="26" t="s">
        <v>75</v>
      </c>
      <c r="D53" s="27">
        <v>15</v>
      </c>
      <c r="E53" s="28"/>
      <c r="F53" s="28"/>
      <c r="G53" s="28"/>
      <c r="H53" s="28"/>
      <c r="I53" s="29">
        <v>2</v>
      </c>
      <c r="J53" s="56"/>
      <c r="K53" s="55"/>
      <c r="L53" s="55"/>
      <c r="M53" s="55"/>
      <c r="N53" s="55"/>
      <c r="O53" s="55"/>
      <c r="P53" s="57">
        <v>15</v>
      </c>
      <c r="Q53" s="31"/>
    </row>
    <row r="54" spans="1:17" ht="11.25" customHeight="1" x14ac:dyDescent="0.25">
      <c r="A54" s="53"/>
      <c r="B54" s="25">
        <v>49</v>
      </c>
      <c r="C54" s="26" t="s">
        <v>76</v>
      </c>
      <c r="D54" s="27"/>
      <c r="E54" s="28">
        <v>15</v>
      </c>
      <c r="F54" s="28"/>
      <c r="G54" s="28"/>
      <c r="H54" s="28"/>
      <c r="I54" s="29">
        <v>2</v>
      </c>
      <c r="J54" s="56"/>
      <c r="K54" s="55"/>
      <c r="L54" s="55"/>
      <c r="M54" s="55"/>
      <c r="N54" s="55"/>
      <c r="O54" s="55"/>
      <c r="P54" s="57">
        <v>15</v>
      </c>
      <c r="Q54" s="31"/>
    </row>
    <row r="55" spans="1:17" ht="11.25" customHeight="1" x14ac:dyDescent="0.25">
      <c r="A55" s="53"/>
      <c r="B55" s="25">
        <v>50</v>
      </c>
      <c r="C55" s="26" t="s">
        <v>77</v>
      </c>
      <c r="D55" s="27">
        <v>45</v>
      </c>
      <c r="E55" s="28"/>
      <c r="F55" s="28"/>
      <c r="G55" s="28"/>
      <c r="H55" s="28">
        <v>90</v>
      </c>
      <c r="I55" s="29">
        <v>9</v>
      </c>
      <c r="J55" s="56"/>
      <c r="K55" s="55"/>
      <c r="L55" s="55"/>
      <c r="M55" s="55"/>
      <c r="N55" s="55"/>
      <c r="O55" s="55">
        <v>135</v>
      </c>
      <c r="P55" s="57"/>
      <c r="Q55" s="31"/>
    </row>
    <row r="56" spans="1:17" ht="11.25" customHeight="1" x14ac:dyDescent="0.25">
      <c r="A56" s="53"/>
      <c r="B56" s="25">
        <v>51</v>
      </c>
      <c r="C56" s="26" t="s">
        <v>77</v>
      </c>
      <c r="D56" s="27">
        <v>45</v>
      </c>
      <c r="E56" s="28"/>
      <c r="F56" s="28"/>
      <c r="G56" s="28"/>
      <c r="H56" s="28">
        <v>90</v>
      </c>
      <c r="I56" s="29">
        <v>9</v>
      </c>
      <c r="J56" s="56"/>
      <c r="K56" s="55"/>
      <c r="L56" s="55"/>
      <c r="M56" s="55"/>
      <c r="N56" s="55"/>
      <c r="O56" s="55"/>
      <c r="P56" s="57">
        <v>135</v>
      </c>
      <c r="Q56" s="31"/>
    </row>
    <row r="57" spans="1:17" ht="11.25" customHeight="1" x14ac:dyDescent="0.25">
      <c r="A57" s="53"/>
      <c r="B57" s="25">
        <v>52</v>
      </c>
      <c r="C57" s="26" t="s">
        <v>78</v>
      </c>
      <c r="D57" s="27"/>
      <c r="E57" s="28">
        <v>15</v>
      </c>
      <c r="F57" s="28"/>
      <c r="G57" s="28"/>
      <c r="H57" s="28"/>
      <c r="I57" s="29">
        <v>1</v>
      </c>
      <c r="J57" s="56"/>
      <c r="K57" s="55"/>
      <c r="L57" s="55"/>
      <c r="M57" s="55"/>
      <c r="N57" s="55"/>
      <c r="O57" s="55"/>
      <c r="P57" s="57"/>
      <c r="Q57" s="31">
        <v>15</v>
      </c>
    </row>
    <row r="58" spans="1:17" ht="11.25" customHeight="1" x14ac:dyDescent="0.25">
      <c r="A58" s="53"/>
      <c r="B58" s="25">
        <v>53</v>
      </c>
      <c r="C58" s="26" t="s">
        <v>79</v>
      </c>
      <c r="D58" s="27"/>
      <c r="E58" s="28"/>
      <c r="F58" s="28"/>
      <c r="G58" s="28"/>
      <c r="H58" s="28"/>
      <c r="I58" s="29">
        <v>15</v>
      </c>
      <c r="J58" s="56"/>
      <c r="K58" s="55"/>
      <c r="L58" s="55"/>
      <c r="M58" s="55"/>
      <c r="N58" s="55"/>
      <c r="O58" s="55"/>
      <c r="P58" s="57"/>
      <c r="Q58" s="31" t="s">
        <v>80</v>
      </c>
    </row>
    <row r="59" spans="1:17" ht="11.25" customHeight="1" x14ac:dyDescent="0.25">
      <c r="A59" s="53"/>
      <c r="B59" s="25">
        <v>54</v>
      </c>
      <c r="C59" s="73" t="s">
        <v>81</v>
      </c>
      <c r="D59" s="74" t="s">
        <v>82</v>
      </c>
      <c r="E59" s="74"/>
      <c r="F59" s="74"/>
      <c r="G59" s="74"/>
      <c r="H59" s="75"/>
      <c r="I59" s="29">
        <v>5</v>
      </c>
      <c r="J59" s="56"/>
      <c r="K59" s="55"/>
      <c r="L59" s="55"/>
      <c r="M59" s="55"/>
      <c r="N59" s="55"/>
      <c r="O59" s="55"/>
      <c r="P59" s="55" t="s">
        <v>80</v>
      </c>
      <c r="Q59" s="31"/>
    </row>
    <row r="60" spans="1:17" ht="11.25" customHeight="1" x14ac:dyDescent="0.25">
      <c r="A60" s="59"/>
      <c r="B60" s="60">
        <v>55</v>
      </c>
      <c r="C60" s="76" t="s">
        <v>83</v>
      </c>
      <c r="D60" s="77" t="s">
        <v>84</v>
      </c>
      <c r="E60" s="78"/>
      <c r="F60" s="78"/>
      <c r="G60" s="78"/>
      <c r="H60" s="79"/>
      <c r="I60" s="63">
        <v>14</v>
      </c>
      <c r="J60" s="64"/>
      <c r="K60" s="62"/>
      <c r="L60" s="62"/>
      <c r="M60" s="62"/>
      <c r="N60" s="62"/>
      <c r="O60" s="62"/>
      <c r="P60" s="66"/>
      <c r="Q60" s="67" t="s">
        <v>80</v>
      </c>
    </row>
    <row r="61" spans="1:17" x14ac:dyDescent="0.25">
      <c r="A61" s="80">
        <f>SUM(D61:H61)</f>
        <v>2505</v>
      </c>
      <c r="B61" s="81" t="s">
        <v>85</v>
      </c>
      <c r="C61" s="82"/>
      <c r="D61" s="83">
        <f>SUM(D6:D60)</f>
        <v>1080</v>
      </c>
      <c r="E61" s="84">
        <f>SUM(E6:E60)</f>
        <v>555</v>
      </c>
      <c r="F61" s="84">
        <f>SUM(F6:F60)</f>
        <v>270</v>
      </c>
      <c r="G61" s="84">
        <f>SUM(G6:G60)</f>
        <v>150</v>
      </c>
      <c r="H61" s="84">
        <f>SUM(H6:H60)</f>
        <v>450</v>
      </c>
      <c r="I61" s="85"/>
      <c r="J61" s="86">
        <f t="shared" ref="J61:Q61" si="0">SUM(J6:J60)</f>
        <v>330</v>
      </c>
      <c r="K61" s="84">
        <f t="shared" si="0"/>
        <v>390</v>
      </c>
      <c r="L61" s="84">
        <f t="shared" si="0"/>
        <v>390</v>
      </c>
      <c r="M61" s="84">
        <f t="shared" si="0"/>
        <v>345</v>
      </c>
      <c r="N61" s="84">
        <f t="shared" si="0"/>
        <v>375</v>
      </c>
      <c r="O61" s="84">
        <f t="shared" si="0"/>
        <v>360</v>
      </c>
      <c r="P61" s="84">
        <f t="shared" si="0"/>
        <v>300</v>
      </c>
      <c r="Q61" s="87">
        <f t="shared" si="0"/>
        <v>15</v>
      </c>
    </row>
    <row r="62" spans="1:17" x14ac:dyDescent="0.25">
      <c r="A62" s="88">
        <f>(A61-15)/15/7</f>
        <v>23.714285714285715</v>
      </c>
      <c r="B62" s="89" t="s">
        <v>86</v>
      </c>
      <c r="C62" s="90"/>
      <c r="D62" s="91"/>
      <c r="E62" s="92"/>
      <c r="F62" s="92"/>
      <c r="G62" s="92"/>
      <c r="H62" s="92"/>
      <c r="I62" s="93"/>
      <c r="J62" s="94">
        <f t="shared" ref="J62:Q62" si="1">J61/15</f>
        <v>22</v>
      </c>
      <c r="K62" s="94">
        <f t="shared" si="1"/>
        <v>26</v>
      </c>
      <c r="L62" s="94">
        <f t="shared" si="1"/>
        <v>26</v>
      </c>
      <c r="M62" s="94">
        <f t="shared" si="1"/>
        <v>23</v>
      </c>
      <c r="N62" s="94">
        <f t="shared" si="1"/>
        <v>25</v>
      </c>
      <c r="O62" s="94">
        <f t="shared" si="1"/>
        <v>24</v>
      </c>
      <c r="P62" s="95">
        <f>P61/15</f>
        <v>20</v>
      </c>
      <c r="Q62" s="93">
        <f t="shared" si="1"/>
        <v>1</v>
      </c>
    </row>
    <row r="63" spans="1:17" x14ac:dyDescent="0.25">
      <c r="A63" s="96"/>
      <c r="B63" s="89" t="s">
        <v>87</v>
      </c>
      <c r="C63" s="90"/>
      <c r="D63" s="91"/>
      <c r="E63" s="92"/>
      <c r="F63" s="92"/>
      <c r="G63" s="92"/>
      <c r="H63" s="92"/>
      <c r="I63" s="97">
        <f>SUM(I6:I60)</f>
        <v>240</v>
      </c>
      <c r="J63" s="98">
        <f>SUMIF(J8:J59,"&gt;0",$I$8:$I$59)</f>
        <v>30</v>
      </c>
      <c r="K63" s="98">
        <f>SUMIF(K8:K59,"&gt;0",$I$8:$I$59)</f>
        <v>30</v>
      </c>
      <c r="L63" s="98">
        <f>SUMIF(L8:L59,"&gt;0",$I$8:$I$59)+$I$7/3</f>
        <v>30</v>
      </c>
      <c r="M63" s="98">
        <f>SUMIF(M8:M59,"&gt;0",$I$8:$I$59)+$I$7/3</f>
        <v>30</v>
      </c>
      <c r="N63" s="98">
        <f>SUMIF(N8:N59,"&gt;0",$I$8:$I$59)+$I$7/3</f>
        <v>30</v>
      </c>
      <c r="O63" s="98">
        <f>SUMIF(O8:O59,"&gt;0",$I$8:$I$59)</f>
        <v>30</v>
      </c>
      <c r="P63" s="99">
        <f>SUMIF(P8:P59,"&gt;0",$I$8:$I$59)+I59</f>
        <v>30</v>
      </c>
      <c r="Q63" s="100">
        <v>30</v>
      </c>
    </row>
    <row r="64" spans="1:17" x14ac:dyDescent="0.25">
      <c r="A64" s="101"/>
      <c r="B64" s="102" t="s">
        <v>88</v>
      </c>
      <c r="C64" s="103"/>
      <c r="D64" s="104"/>
      <c r="E64" s="105"/>
      <c r="F64" s="105"/>
      <c r="G64" s="105"/>
      <c r="H64" s="105"/>
      <c r="I64" s="106"/>
      <c r="J64" s="107">
        <v>3</v>
      </c>
      <c r="K64" s="108">
        <v>4</v>
      </c>
      <c r="L64" s="108">
        <v>3</v>
      </c>
      <c r="M64" s="108">
        <v>3</v>
      </c>
      <c r="N64" s="108">
        <v>3</v>
      </c>
      <c r="O64" s="108">
        <v>2</v>
      </c>
      <c r="P64" s="109">
        <v>2</v>
      </c>
      <c r="Q64" s="110">
        <v>0</v>
      </c>
    </row>
    <row r="65" spans="1:17" ht="10.5" customHeight="1" x14ac:dyDescent="0.25">
      <c r="A65" s="111" t="s">
        <v>89</v>
      </c>
      <c r="B65" s="112">
        <v>1</v>
      </c>
      <c r="C65" s="113" t="s">
        <v>90</v>
      </c>
      <c r="D65" s="47">
        <v>15</v>
      </c>
      <c r="E65" s="48"/>
      <c r="F65" s="48">
        <v>30</v>
      </c>
      <c r="G65" s="48"/>
      <c r="H65" s="48"/>
      <c r="I65" s="49">
        <v>3</v>
      </c>
      <c r="J65" s="114"/>
      <c r="K65" s="48"/>
      <c r="L65" s="48"/>
      <c r="M65" s="48"/>
      <c r="N65" s="48"/>
      <c r="O65" s="48">
        <v>45</v>
      </c>
      <c r="P65" s="51"/>
      <c r="Q65" s="52"/>
    </row>
    <row r="66" spans="1:17" ht="10.5" customHeight="1" x14ac:dyDescent="0.25">
      <c r="A66" s="115"/>
      <c r="B66" s="116" t="s">
        <v>91</v>
      </c>
      <c r="C66" s="117" t="s">
        <v>92</v>
      </c>
      <c r="D66" s="27">
        <v>15</v>
      </c>
      <c r="E66" s="28"/>
      <c r="F66" s="28">
        <v>30</v>
      </c>
      <c r="G66" s="28"/>
      <c r="H66" s="28"/>
      <c r="I66" s="29">
        <v>3</v>
      </c>
      <c r="J66" s="42"/>
      <c r="K66" s="28"/>
      <c r="L66" s="28"/>
      <c r="M66" s="28"/>
      <c r="N66" s="28"/>
      <c r="O66" s="28"/>
      <c r="P66" s="30">
        <v>45</v>
      </c>
      <c r="Q66" s="31"/>
    </row>
    <row r="67" spans="1:17" ht="10.5" customHeight="1" x14ac:dyDescent="0.25">
      <c r="A67" s="115"/>
      <c r="B67" s="118">
        <v>2</v>
      </c>
      <c r="C67" s="117" t="s">
        <v>93</v>
      </c>
      <c r="D67" s="27">
        <v>15</v>
      </c>
      <c r="E67" s="28"/>
      <c r="F67" s="28"/>
      <c r="G67" s="28"/>
      <c r="H67" s="28">
        <v>30</v>
      </c>
      <c r="I67" s="29">
        <v>3</v>
      </c>
      <c r="J67" s="42"/>
      <c r="K67" s="28"/>
      <c r="L67" s="28"/>
      <c r="M67" s="28"/>
      <c r="N67" s="28"/>
      <c r="O67" s="28">
        <v>45</v>
      </c>
      <c r="P67" s="30"/>
      <c r="Q67" s="31"/>
    </row>
    <row r="68" spans="1:17" ht="10.5" customHeight="1" x14ac:dyDescent="0.25">
      <c r="A68" s="115"/>
      <c r="B68" s="116" t="s">
        <v>94</v>
      </c>
      <c r="C68" s="117" t="s">
        <v>95</v>
      </c>
      <c r="D68" s="27">
        <v>15</v>
      </c>
      <c r="E68" s="28"/>
      <c r="F68" s="28"/>
      <c r="G68" s="28"/>
      <c r="H68" s="28">
        <v>30</v>
      </c>
      <c r="I68" s="29">
        <v>3</v>
      </c>
      <c r="J68" s="42"/>
      <c r="K68" s="28"/>
      <c r="L68" s="28"/>
      <c r="M68" s="28"/>
      <c r="N68" s="28"/>
      <c r="O68" s="28"/>
      <c r="P68" s="30">
        <v>45</v>
      </c>
      <c r="Q68" s="31"/>
    </row>
    <row r="69" spans="1:17" ht="10.5" customHeight="1" x14ac:dyDescent="0.25">
      <c r="A69" s="115"/>
      <c r="B69" s="116">
        <v>3</v>
      </c>
      <c r="C69" s="117" t="s">
        <v>96</v>
      </c>
      <c r="D69" s="27">
        <v>15</v>
      </c>
      <c r="E69" s="28"/>
      <c r="F69" s="28"/>
      <c r="G69" s="28"/>
      <c r="H69" s="28">
        <v>30</v>
      </c>
      <c r="I69" s="29">
        <v>3</v>
      </c>
      <c r="J69" s="42"/>
      <c r="K69" s="28"/>
      <c r="L69" s="28"/>
      <c r="M69" s="28"/>
      <c r="N69" s="28"/>
      <c r="O69" s="28">
        <v>45</v>
      </c>
      <c r="P69" s="30"/>
      <c r="Q69" s="31"/>
    </row>
    <row r="70" spans="1:17" ht="10.5" customHeight="1" x14ac:dyDescent="0.25">
      <c r="A70" s="115"/>
      <c r="B70" s="116" t="s">
        <v>97</v>
      </c>
      <c r="C70" s="117" t="s">
        <v>98</v>
      </c>
      <c r="D70" s="27">
        <v>15</v>
      </c>
      <c r="E70" s="28"/>
      <c r="F70" s="28"/>
      <c r="G70" s="28">
        <v>30</v>
      </c>
      <c r="H70" s="28"/>
      <c r="I70" s="29">
        <v>3</v>
      </c>
      <c r="J70" s="42"/>
      <c r="K70" s="28"/>
      <c r="L70" s="28"/>
      <c r="M70" s="28"/>
      <c r="N70" s="28"/>
      <c r="O70" s="28"/>
      <c r="P70" s="30">
        <v>45</v>
      </c>
      <c r="Q70" s="31"/>
    </row>
    <row r="71" spans="1:17" ht="10.5" customHeight="1" x14ac:dyDescent="0.25">
      <c r="A71" s="115"/>
      <c r="B71" s="118">
        <v>4</v>
      </c>
      <c r="C71" s="117" t="s">
        <v>99</v>
      </c>
      <c r="D71" s="27">
        <v>15</v>
      </c>
      <c r="E71" s="28">
        <v>30</v>
      </c>
      <c r="F71" s="28"/>
      <c r="G71" s="28"/>
      <c r="H71" s="28"/>
      <c r="I71" s="29">
        <v>3</v>
      </c>
      <c r="J71" s="42"/>
      <c r="K71" s="28"/>
      <c r="L71" s="28"/>
      <c r="M71" s="28"/>
      <c r="N71" s="28"/>
      <c r="O71" s="28">
        <v>45</v>
      </c>
      <c r="P71" s="30"/>
      <c r="Q71" s="31"/>
    </row>
    <row r="72" spans="1:17" ht="10.5" customHeight="1" x14ac:dyDescent="0.25">
      <c r="A72" s="115"/>
      <c r="B72" s="116" t="s">
        <v>100</v>
      </c>
      <c r="C72" s="117" t="s">
        <v>101</v>
      </c>
      <c r="D72" s="27">
        <v>15</v>
      </c>
      <c r="E72" s="28">
        <v>30</v>
      </c>
      <c r="F72" s="28"/>
      <c r="G72" s="28"/>
      <c r="H72" s="28"/>
      <c r="I72" s="29">
        <v>3</v>
      </c>
      <c r="J72" s="42"/>
      <c r="K72" s="28"/>
      <c r="L72" s="28"/>
      <c r="M72" s="28"/>
      <c r="N72" s="28"/>
      <c r="O72" s="28"/>
      <c r="P72" s="30">
        <v>45</v>
      </c>
      <c r="Q72" s="31"/>
    </row>
    <row r="73" spans="1:17" ht="11.25" customHeight="1" x14ac:dyDescent="0.25">
      <c r="A73" s="115"/>
      <c r="B73" s="25">
        <v>5</v>
      </c>
      <c r="C73" s="26" t="s">
        <v>102</v>
      </c>
      <c r="D73" s="27">
        <v>15</v>
      </c>
      <c r="E73" s="28"/>
      <c r="F73" s="28"/>
      <c r="G73" s="28">
        <v>30</v>
      </c>
      <c r="H73" s="28"/>
      <c r="I73" s="29">
        <v>3</v>
      </c>
      <c r="J73" s="42"/>
      <c r="K73" s="28"/>
      <c r="L73" s="28"/>
      <c r="M73" s="28"/>
      <c r="N73" s="28"/>
      <c r="O73" s="28">
        <v>45</v>
      </c>
      <c r="P73" s="30"/>
      <c r="Q73" s="31"/>
    </row>
    <row r="74" spans="1:17" ht="10.5" customHeight="1" x14ac:dyDescent="0.25">
      <c r="A74" s="115"/>
      <c r="B74" s="116" t="s">
        <v>103</v>
      </c>
      <c r="C74" s="117" t="s">
        <v>104</v>
      </c>
      <c r="D74" s="27">
        <v>15</v>
      </c>
      <c r="E74" s="28"/>
      <c r="F74" s="28"/>
      <c r="G74" s="28"/>
      <c r="H74" s="28">
        <v>30</v>
      </c>
      <c r="I74" s="29">
        <v>3</v>
      </c>
      <c r="J74" s="42"/>
      <c r="K74" s="28"/>
      <c r="L74" s="28"/>
      <c r="M74" s="28"/>
      <c r="N74" s="28"/>
      <c r="O74" s="28"/>
      <c r="P74" s="30">
        <v>45</v>
      </c>
      <c r="Q74" s="31"/>
    </row>
    <row r="75" spans="1:17" ht="10.5" customHeight="1" x14ac:dyDescent="0.25">
      <c r="A75" s="115"/>
      <c r="B75" s="118">
        <v>6</v>
      </c>
      <c r="C75" s="117" t="s">
        <v>105</v>
      </c>
      <c r="D75" s="27">
        <v>15</v>
      </c>
      <c r="E75" s="28"/>
      <c r="F75" s="28"/>
      <c r="G75" s="28"/>
      <c r="H75" s="28">
        <v>30</v>
      </c>
      <c r="I75" s="29">
        <v>3</v>
      </c>
      <c r="J75" s="42"/>
      <c r="K75" s="28"/>
      <c r="L75" s="28"/>
      <c r="M75" s="28"/>
      <c r="N75" s="28"/>
      <c r="O75" s="28">
        <v>45</v>
      </c>
      <c r="P75" s="30"/>
      <c r="Q75" s="31"/>
    </row>
    <row r="76" spans="1:17" ht="10.5" customHeight="1" x14ac:dyDescent="0.25">
      <c r="A76" s="115"/>
      <c r="B76" s="116" t="s">
        <v>106</v>
      </c>
      <c r="C76" s="117" t="s">
        <v>107</v>
      </c>
      <c r="D76" s="27">
        <v>15</v>
      </c>
      <c r="E76" s="28"/>
      <c r="F76" s="28"/>
      <c r="G76" s="28"/>
      <c r="H76" s="28">
        <v>30</v>
      </c>
      <c r="I76" s="29">
        <v>3</v>
      </c>
      <c r="J76" s="42"/>
      <c r="K76" s="28"/>
      <c r="L76" s="28"/>
      <c r="M76" s="28"/>
      <c r="N76" s="28"/>
      <c r="O76" s="28"/>
      <c r="P76" s="30">
        <v>45</v>
      </c>
      <c r="Q76" s="31"/>
    </row>
    <row r="77" spans="1:17" ht="10.5" customHeight="1" x14ac:dyDescent="0.25">
      <c r="A77" s="115"/>
      <c r="B77" s="118">
        <v>7</v>
      </c>
      <c r="C77" s="117" t="s">
        <v>108</v>
      </c>
      <c r="D77" s="27">
        <v>15</v>
      </c>
      <c r="E77" s="28"/>
      <c r="F77" s="28"/>
      <c r="G77" s="28">
        <v>30</v>
      </c>
      <c r="H77" s="28"/>
      <c r="I77" s="29">
        <v>3</v>
      </c>
      <c r="J77" s="42"/>
      <c r="K77" s="28"/>
      <c r="L77" s="28"/>
      <c r="M77" s="28"/>
      <c r="N77" s="28"/>
      <c r="O77" s="28">
        <v>45</v>
      </c>
      <c r="P77" s="30"/>
      <c r="Q77" s="31"/>
    </row>
    <row r="78" spans="1:17" ht="10.5" customHeight="1" x14ac:dyDescent="0.25">
      <c r="A78" s="115"/>
      <c r="B78" s="116" t="s">
        <v>109</v>
      </c>
      <c r="C78" s="117" t="s">
        <v>110</v>
      </c>
      <c r="D78" s="27">
        <v>15</v>
      </c>
      <c r="E78" s="28"/>
      <c r="F78" s="28"/>
      <c r="G78" s="28">
        <v>30</v>
      </c>
      <c r="H78" s="28"/>
      <c r="I78" s="29">
        <v>3</v>
      </c>
      <c r="J78" s="42"/>
      <c r="K78" s="28"/>
      <c r="L78" s="28"/>
      <c r="M78" s="28"/>
      <c r="N78" s="28"/>
      <c r="O78" s="28"/>
      <c r="P78" s="30">
        <v>45</v>
      </c>
      <c r="Q78" s="31"/>
    </row>
    <row r="79" spans="1:17" ht="10.5" customHeight="1" x14ac:dyDescent="0.25">
      <c r="A79" s="115"/>
      <c r="B79" s="118">
        <v>8</v>
      </c>
      <c r="C79" s="117" t="s">
        <v>111</v>
      </c>
      <c r="D79" s="27">
        <v>15</v>
      </c>
      <c r="E79" s="28"/>
      <c r="F79" s="28"/>
      <c r="G79" s="28"/>
      <c r="H79" s="28">
        <v>30</v>
      </c>
      <c r="I79" s="29">
        <v>3</v>
      </c>
      <c r="J79" s="42"/>
      <c r="K79" s="28"/>
      <c r="L79" s="28"/>
      <c r="M79" s="28"/>
      <c r="N79" s="28"/>
      <c r="O79" s="28">
        <v>45</v>
      </c>
      <c r="P79" s="30"/>
      <c r="Q79" s="31"/>
    </row>
    <row r="80" spans="1:17" ht="10.5" customHeight="1" x14ac:dyDescent="0.25">
      <c r="A80" s="115"/>
      <c r="B80" s="116" t="s">
        <v>112</v>
      </c>
      <c r="C80" s="117" t="s">
        <v>113</v>
      </c>
      <c r="D80" s="27">
        <v>15</v>
      </c>
      <c r="E80" s="28"/>
      <c r="F80" s="28"/>
      <c r="G80" s="28"/>
      <c r="H80" s="28">
        <v>30</v>
      </c>
      <c r="I80" s="29">
        <v>3</v>
      </c>
      <c r="J80" s="42"/>
      <c r="K80" s="28"/>
      <c r="L80" s="28"/>
      <c r="M80" s="28"/>
      <c r="N80" s="28"/>
      <c r="O80" s="28"/>
      <c r="P80" s="30">
        <v>45</v>
      </c>
      <c r="Q80" s="31"/>
    </row>
    <row r="81" spans="1:17" ht="10.5" customHeight="1" x14ac:dyDescent="0.25">
      <c r="A81" s="119"/>
      <c r="B81" s="120" t="s">
        <v>114</v>
      </c>
      <c r="C81" s="121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2"/>
    </row>
  </sheetData>
  <mergeCells count="10">
    <mergeCell ref="A34:A60"/>
    <mergeCell ref="D59:H59"/>
    <mergeCell ref="D60:H60"/>
    <mergeCell ref="A65:A81"/>
    <mergeCell ref="B4:B5"/>
    <mergeCell ref="C4:C5"/>
    <mergeCell ref="D4:I4"/>
    <mergeCell ref="J4:Q4"/>
    <mergeCell ref="A7:A11"/>
    <mergeCell ref="A12:A33"/>
  </mergeCells>
  <pageMargins left="0.74803149606299213" right="0.27559055118110237" top="0.19685039370078741" bottom="0.31496062992125984" header="0.19685039370078741" footer="0.51181102362204722"/>
  <pageSetup paperSize="9" scale="90" orientation="portrait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short EE BSc 8 sem_new_NERW</vt:lpstr>
      <vt:lpstr>'short EE BSc 8 sem_new_NERW'!Obszar_wydruku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Wiktor Treichel</dc:creator>
  <cp:lastModifiedBy>Wiktor Treichel</cp:lastModifiedBy>
  <dcterms:created xsi:type="dcterms:W3CDTF">2020-11-27T12:14:31Z</dcterms:created>
  <dcterms:modified xsi:type="dcterms:W3CDTF">2020-11-27T12:14:55Z</dcterms:modified>
</cp:coreProperties>
</file>